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newdccg\DCCGShared\Communications, Engagement &amp; HR\Communications\SHARED DRIVE August 2018 onwards\Freedom of Information\Devon CCG_ICB FOI\FOINHSD261876 Framework Agreement for Complex Care\"/>
    </mc:Choice>
  </mc:AlternateContent>
  <xr:revisionPtr revIDLastSave="0" documentId="8_{60FAD76B-8354-43D7-8834-9DD03BA91D69}" xr6:coauthVersionLast="47" xr6:coauthVersionMax="47" xr10:uidLastSave="{00000000-0000-0000-0000-000000000000}"/>
  <bookViews>
    <workbookView xWindow="-110" yWindow="-110" windowWidth="19420" windowHeight="10300" xr2:uid="{44A346E8-49FB-49E3-B341-3CD0D3F7A30A}"/>
  </bookViews>
  <sheets>
    <sheet name="Lot 2 AA Complex Care" sheetId="1" r:id="rId1"/>
  </sheets>
  <definedNames>
    <definedName name="_xlnm._FilterDatabase" localSheetId="0" hidden="1">'Lot 2 AA Complex Care'!$A$1:$G$53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0" i="1" l="1"/>
  <c r="E21" i="1"/>
  <c r="E23" i="1"/>
  <c r="E24" i="1"/>
  <c r="E25" i="1"/>
  <c r="G35" i="1"/>
  <c r="E36" i="1"/>
  <c r="G44" i="1"/>
  <c r="G47" i="1"/>
  <c r="E48" i="1"/>
  <c r="E49" i="1"/>
  <c r="G50" i="1"/>
  <c r="E51" i="1"/>
  <c r="G53" i="1" l="1"/>
</calcChain>
</file>

<file path=xl/sharedStrings.xml><?xml version="1.0" encoding="utf-8"?>
<sst xmlns="http://schemas.openxmlformats.org/spreadsheetml/2006/main" count="268" uniqueCount="108">
  <si>
    <t>Total Weighting</t>
  </si>
  <si>
    <t>N/A</t>
  </si>
  <si>
    <t>Pass/Fail</t>
  </si>
  <si>
    <t xml:space="preserve">Attachment
(Mandatory) </t>
  </si>
  <si>
    <t>Financial Model Template (FMT)</t>
  </si>
  <si>
    <t>L2.19 (a)</t>
  </si>
  <si>
    <t>Value for Money (VfM)</t>
  </si>
  <si>
    <t>Value</t>
  </si>
  <si>
    <t>L2.19</t>
  </si>
  <si>
    <t>V</t>
  </si>
  <si>
    <t>Net Zero</t>
  </si>
  <si>
    <t>L2.18</t>
  </si>
  <si>
    <t>Wellbeing</t>
  </si>
  <si>
    <t>Social Value</t>
  </si>
  <si>
    <t>L2.17</t>
  </si>
  <si>
    <t>SV</t>
  </si>
  <si>
    <t>Pass/Fail
(Pick List)</t>
  </si>
  <si>
    <t xml:space="preserve">Equality and Diversity </t>
  </si>
  <si>
    <t>L2.16</t>
  </si>
  <si>
    <t xml:space="preserve">Service User choice, control and independence </t>
  </si>
  <si>
    <t>Improving access, reducing health inequalities and facilitating choice</t>
  </si>
  <si>
    <t>L2.15</t>
  </si>
  <si>
    <t>Improving Access, Reducing Health Inequalities and Facilitating Choice</t>
  </si>
  <si>
    <t>IA, RHI &amp; FC</t>
  </si>
  <si>
    <t>Referrals</t>
  </si>
  <si>
    <t>L2.14</t>
  </si>
  <si>
    <t>Mobilisation Plan - Attachment</t>
  </si>
  <si>
    <t>L2.13 (a)</t>
  </si>
  <si>
    <t>Mobilisation</t>
  </si>
  <si>
    <t>L2.13</t>
  </si>
  <si>
    <t>Working with Service Users and families</t>
  </si>
  <si>
    <t>L2.12</t>
  </si>
  <si>
    <t>Working relationships</t>
  </si>
  <si>
    <t>L2.11</t>
  </si>
  <si>
    <t>Ongoing Training - Attachment</t>
  </si>
  <si>
    <t>L2.10 (b)</t>
  </si>
  <si>
    <t>Staff Induction - Attachment</t>
  </si>
  <si>
    <t>L2.10 (a)</t>
  </si>
  <si>
    <t xml:space="preserve">Staff Recruitment, Training and Induction </t>
  </si>
  <si>
    <t>Integration, Collaboration &amp; Service Sustainability</t>
  </si>
  <si>
    <t>L2.10</t>
  </si>
  <si>
    <t>I, C &amp; SS</t>
  </si>
  <si>
    <t>Service Description &amp; Scope</t>
  </si>
  <si>
    <t>L2.9</t>
  </si>
  <si>
    <t>Service Objectives</t>
  </si>
  <si>
    <t>L2.8</t>
  </si>
  <si>
    <t>Service Aims</t>
  </si>
  <si>
    <t>L2.7</t>
  </si>
  <si>
    <t xml:space="preserve">Service Values  </t>
  </si>
  <si>
    <t>L2.6</t>
  </si>
  <si>
    <t>Positive Behaviour Support (PBS) Co-ordinator</t>
  </si>
  <si>
    <t>L2.5</t>
  </si>
  <si>
    <t xml:space="preserve">Attachment (Optional) </t>
  </si>
  <si>
    <t xml:space="preserve">CQC Improvement Plan - Attachment </t>
  </si>
  <si>
    <t>L2.4 (b)</t>
  </si>
  <si>
    <t xml:space="preserve">CQC certification - Attachment </t>
  </si>
  <si>
    <t>L2.4 (a)</t>
  </si>
  <si>
    <t>CQC Registered</t>
  </si>
  <si>
    <t>L2.4</t>
  </si>
  <si>
    <t>Provider Policy - Attachment</t>
  </si>
  <si>
    <t>L2.3 (a)</t>
  </si>
  <si>
    <t xml:space="preserve">Assistance with medication </t>
  </si>
  <si>
    <t>L2.3</t>
  </si>
  <si>
    <t xml:space="preserve">Tasks delegated by registered nurse or other registered practitioners. </t>
  </si>
  <si>
    <t>L2.2</t>
  </si>
  <si>
    <t xml:space="preserve">General Service Delivery </t>
  </si>
  <si>
    <t>L2.1</t>
  </si>
  <si>
    <t>Introduction - Attachment</t>
  </si>
  <si>
    <t>L2.Intro (a)</t>
  </si>
  <si>
    <t>Introduction</t>
  </si>
  <si>
    <t>Quality &amp; Innovation</t>
  </si>
  <si>
    <t>L2.Intro</t>
  </si>
  <si>
    <t>Q&amp;I</t>
  </si>
  <si>
    <t>Pass/Fail (apart from Financial &amp; Economic Standing)</t>
  </si>
  <si>
    <t>Basic Selection Criteria Questions</t>
  </si>
  <si>
    <t>Basic Selection Criteria</t>
  </si>
  <si>
    <t>SQ.1 - 8.4</t>
  </si>
  <si>
    <t>BSC</t>
  </si>
  <si>
    <t>Compliance</t>
  </si>
  <si>
    <t>B10</t>
  </si>
  <si>
    <t>B08</t>
  </si>
  <si>
    <t>B07</t>
  </si>
  <si>
    <t>B06</t>
  </si>
  <si>
    <t>B05</t>
  </si>
  <si>
    <t>B04</t>
  </si>
  <si>
    <t xml:space="preserve">Minimum Scored Question (score of 2) </t>
  </si>
  <si>
    <t>B03</t>
  </si>
  <si>
    <t>Non Scored Questions</t>
  </si>
  <si>
    <t>B02</t>
  </si>
  <si>
    <t>Compliance Questions added or parts of a question not agreed with ICB leads</t>
  </si>
  <si>
    <t>B01</t>
  </si>
  <si>
    <t>Colour Key</t>
  </si>
  <si>
    <t>A05 (ii)</t>
  </si>
  <si>
    <t>A05 (i)</t>
  </si>
  <si>
    <t>Declarations</t>
  </si>
  <si>
    <t>A04</t>
  </si>
  <si>
    <t>A03</t>
  </si>
  <si>
    <t>A02</t>
  </si>
  <si>
    <t>Compliance &amp; Declarations</t>
  </si>
  <si>
    <t>A01</t>
  </si>
  <si>
    <t>C&amp;D</t>
  </si>
  <si>
    <t>Weighting</t>
  </si>
  <si>
    <t>Word Count</t>
  </si>
  <si>
    <t>Status (Character Count)</t>
  </si>
  <si>
    <t>Completion Notes</t>
  </si>
  <si>
    <t>Sub-Section</t>
  </si>
  <si>
    <t>Section
(Dimension)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</si>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</sst>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u/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E9EA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0" fontId="2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10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10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0" fontId="3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3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0" fontId="6" fillId="6" borderId="1" xfId="0" applyNumberFormat="1" applyFont="1" applyFill="1" applyBorder="1" applyAlignment="1">
      <alignment horizontal="center" vertical="center" wrapText="1"/>
    </xf>
    <xf numFmtId="10" fontId="6" fillId="6" borderId="1" xfId="0" applyNumberFormat="1" applyFont="1" applyFill="1" applyBorder="1" applyAlignment="1">
      <alignment horizontal="center" vertical="center"/>
    </xf>
    <xf numFmtId="3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 wrapText="1"/>
    </xf>
    <xf numFmtId="1" fontId="6" fillId="6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10" fontId="1" fillId="4" borderId="1" xfId="0" applyNumberFormat="1" applyFont="1" applyFill="1" applyBorder="1" applyAlignment="1">
      <alignment horizontal="center" vertical="center" wrapText="1"/>
    </xf>
    <xf numFmtId="10" fontId="3" fillId="7" borderId="1" xfId="0" applyNumberFormat="1" applyFont="1" applyFill="1" applyBorder="1" applyAlignment="1">
      <alignment horizontal="center" vertical="center" wrapText="1"/>
    </xf>
    <xf numFmtId="10" fontId="4" fillId="7" borderId="1" xfId="0" applyNumberFormat="1" applyFont="1" applyFill="1" applyBorder="1" applyAlignment="1">
      <alignment horizontal="center" vertical="center"/>
    </xf>
    <xf numFmtId="3" fontId="4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0" fontId="6" fillId="8" borderId="5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textRotation="90" wrapText="1"/>
    </xf>
    <xf numFmtId="0" fontId="3" fillId="9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textRotation="90"/>
    </xf>
    <xf numFmtId="0" fontId="1" fillId="11" borderId="1" xfId="0" applyFont="1" applyFill="1" applyBorder="1"/>
    <xf numFmtId="0" fontId="1" fillId="3" borderId="1" xfId="0" applyFont="1" applyFill="1" applyBorder="1"/>
    <xf numFmtId="0" fontId="1" fillId="12" borderId="1" xfId="0" applyFont="1" applyFill="1" applyBorder="1"/>
    <xf numFmtId="0" fontId="7" fillId="0" borderId="0" xfId="0" applyFont="1"/>
    <xf numFmtId="0" fontId="3" fillId="10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 wrapText="1"/>
    </xf>
    <xf numFmtId="10" fontId="3" fillId="13" borderId="1" xfId="0" applyNumberFormat="1" applyFont="1" applyFill="1" applyBorder="1" applyAlignment="1">
      <alignment horizontal="center" vertical="center" wrapText="1"/>
    </xf>
    <xf numFmtId="1" fontId="3" fillId="5" borderId="3" xfId="0" applyNumberFormat="1" applyFont="1" applyFill="1" applyBorder="1" applyAlignment="1">
      <alignment horizontal="center" vertical="center" textRotation="90" wrapText="1"/>
    </xf>
    <xf numFmtId="1" fontId="3" fillId="5" borderId="2" xfId="0" applyNumberFormat="1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textRotation="90" wrapText="1"/>
    </xf>
    <xf numFmtId="1" fontId="3" fillId="2" borderId="1" xfId="0" applyNumberFormat="1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center" vertical="center" textRotation="90" wrapText="1"/>
    </xf>
    <xf numFmtId="0" fontId="6" fillId="8" borderId="4" xfId="0" applyFont="1" applyFill="1" applyBorder="1" applyAlignment="1">
      <alignment horizontal="center" vertical="center" textRotation="90" wrapText="1"/>
    </xf>
    <xf numFmtId="0" fontId="6" fillId="8" borderId="2" xfId="0" applyFont="1" applyFill="1" applyBorder="1" applyAlignment="1">
      <alignment horizontal="center" vertical="center" textRotation="90" wrapText="1"/>
    </xf>
    <xf numFmtId="1" fontId="3" fillId="7" borderId="1" xfId="0" applyNumberFormat="1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textRotation="90" wrapText="1"/>
    </xf>
    <xf numFmtId="0" fontId="5" fillId="7" borderId="4" xfId="0" applyFont="1" applyFill="1" applyBorder="1" applyAlignment="1">
      <alignment horizontal="center" vertical="center" textRotation="90" wrapText="1"/>
    </xf>
    <xf numFmtId="0" fontId="5" fillId="7" borderId="2" xfId="0" applyFont="1" applyFill="1" applyBorder="1" applyAlignment="1">
      <alignment horizontal="center" vertical="center" textRotation="90" wrapText="1"/>
    </xf>
    <xf numFmtId="1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textRotation="90" wrapText="1"/>
    </xf>
    <xf numFmtId="0" fontId="6" fillId="6" borderId="2" xfId="0" applyFont="1" applyFill="1" applyBorder="1" applyAlignment="1">
      <alignment horizontal="center" vertical="center" textRotation="90" wrapText="1"/>
    </xf>
    <xf numFmtId="1" fontId="3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left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textRotation="90"/>
    </xf>
    <xf numFmtId="0" fontId="3" fillId="10" borderId="4" xfId="0" applyFont="1" applyFill="1" applyBorder="1" applyAlignment="1">
      <alignment horizontal="center" vertical="center" textRotation="90"/>
    </xf>
    <xf numFmtId="0" fontId="3" fillId="10" borderId="2" xfId="0" applyFont="1" applyFill="1" applyBorder="1" applyAlignment="1">
      <alignment horizontal="center" vertical="center" textRotation="90"/>
    </xf>
    <xf numFmtId="0" fontId="3" fillId="9" borderId="1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EC2F6-982E-4C01-BA50-ABEFCAADE0D1}">
  <sheetPr>
    <tabColor theme="9"/>
  </sheetPr>
  <dimension ref="A1:J53"/>
  <sheetViews>
    <sheetView showGridLines="0" tabSelected="1" zoomScale="75" zoomScaleNormal="75" workbookViewId="0">
      <pane ySplit="1" topLeftCell="A2" activePane="bottomLeft" state="frozen"/>
      <selection activeCell="B1" sqref="B1"/>
      <selection pane="bottomLeft" activeCell="M7" sqref="M7"/>
    </sheetView>
  </sheetViews>
  <sheetFormatPr defaultColWidth="9.1796875" defaultRowHeight="14" x14ac:dyDescent="0.3"/>
  <cols>
    <col min="1" max="1" width="20.1796875" style="1" customWidth="1"/>
    <col min="2" max="2" width="23.26953125" style="2" customWidth="1"/>
    <col min="3" max="3" width="37.81640625" style="2" customWidth="1"/>
    <col min="4" max="4" width="62.54296875" style="1" customWidth="1"/>
    <col min="5" max="5" width="16.81640625" style="2" customWidth="1"/>
    <col min="6" max="6" width="23" style="2" customWidth="1"/>
    <col min="7" max="7" width="21" style="2" customWidth="1"/>
    <col min="8" max="8" width="3" style="1" customWidth="1"/>
    <col min="9" max="9" width="3.453125" style="1" customWidth="1"/>
    <col min="10" max="16384" width="9.1796875" style="1"/>
  </cols>
  <sheetData>
    <row r="1" spans="1:10" ht="42" x14ac:dyDescent="0.3">
      <c r="A1" s="51" t="s">
        <v>107</v>
      </c>
      <c r="B1" s="51" t="s">
        <v>106</v>
      </c>
      <c r="C1" s="51" t="s">
        <v>105</v>
      </c>
      <c r="D1" s="51" t="s">
        <v>104</v>
      </c>
      <c r="E1" s="51" t="s">
        <v>103</v>
      </c>
      <c r="F1" s="51" t="s">
        <v>102</v>
      </c>
      <c r="G1" s="52" t="s">
        <v>101</v>
      </c>
    </row>
    <row r="2" spans="1:10" x14ac:dyDescent="0.3">
      <c r="A2" s="50" t="s">
        <v>100</v>
      </c>
      <c r="B2" s="74" t="s">
        <v>98</v>
      </c>
      <c r="C2" s="75"/>
      <c r="D2" s="76" t="s">
        <v>2</v>
      </c>
      <c r="E2" s="77"/>
      <c r="F2" s="77"/>
      <c r="G2" s="77"/>
    </row>
    <row r="3" spans="1:10" ht="28" x14ac:dyDescent="0.3">
      <c r="A3" s="31" t="s">
        <v>99</v>
      </c>
      <c r="B3" s="78" t="s">
        <v>98</v>
      </c>
      <c r="C3" s="22" t="s">
        <v>94</v>
      </c>
      <c r="D3" s="31" t="s">
        <v>1</v>
      </c>
      <c r="E3" s="7" t="s">
        <v>16</v>
      </c>
      <c r="F3" s="23" t="s">
        <v>1</v>
      </c>
      <c r="G3" s="23" t="s">
        <v>1</v>
      </c>
    </row>
    <row r="4" spans="1:10" ht="28" x14ac:dyDescent="0.3">
      <c r="A4" s="31" t="s">
        <v>97</v>
      </c>
      <c r="B4" s="79"/>
      <c r="C4" s="22" t="s">
        <v>94</v>
      </c>
      <c r="D4" s="31" t="s">
        <v>1</v>
      </c>
      <c r="E4" s="7" t="s">
        <v>16</v>
      </c>
      <c r="F4" s="23" t="s">
        <v>1</v>
      </c>
      <c r="G4" s="23" t="s">
        <v>1</v>
      </c>
    </row>
    <row r="5" spans="1:10" ht="28" x14ac:dyDescent="0.3">
      <c r="A5" s="31" t="s">
        <v>96</v>
      </c>
      <c r="B5" s="79"/>
      <c r="C5" s="22" t="s">
        <v>94</v>
      </c>
      <c r="D5" s="31" t="s">
        <v>1</v>
      </c>
      <c r="E5" s="7" t="s">
        <v>16</v>
      </c>
      <c r="F5" s="23" t="s">
        <v>1</v>
      </c>
      <c r="G5" s="23" t="s">
        <v>1</v>
      </c>
    </row>
    <row r="6" spans="1:10" ht="28" x14ac:dyDescent="0.3">
      <c r="A6" s="31" t="s">
        <v>95</v>
      </c>
      <c r="B6" s="79"/>
      <c r="C6" s="22" t="s">
        <v>94</v>
      </c>
      <c r="D6" s="31" t="s">
        <v>1</v>
      </c>
      <c r="E6" s="7" t="s">
        <v>16</v>
      </c>
      <c r="F6" s="23" t="s">
        <v>1</v>
      </c>
      <c r="G6" s="23" t="s">
        <v>1</v>
      </c>
    </row>
    <row r="7" spans="1:10" ht="28" x14ac:dyDescent="0.3">
      <c r="A7" s="31" t="s">
        <v>93</v>
      </c>
      <c r="B7" s="79"/>
      <c r="C7" s="22" t="s">
        <v>78</v>
      </c>
      <c r="D7" s="31" t="s">
        <v>1</v>
      </c>
      <c r="E7" s="7" t="s">
        <v>16</v>
      </c>
      <c r="F7" s="23" t="s">
        <v>1</v>
      </c>
      <c r="G7" s="23" t="s">
        <v>1</v>
      </c>
    </row>
    <row r="8" spans="1:10" ht="28" x14ac:dyDescent="0.3">
      <c r="A8" s="31" t="s">
        <v>92</v>
      </c>
      <c r="B8" s="79"/>
      <c r="C8" s="22" t="s">
        <v>78</v>
      </c>
      <c r="D8" s="31" t="s">
        <v>1</v>
      </c>
      <c r="E8" s="7" t="s">
        <v>16</v>
      </c>
      <c r="F8" s="23" t="s">
        <v>1</v>
      </c>
      <c r="G8" s="23" t="s">
        <v>1</v>
      </c>
      <c r="I8" s="49" t="s">
        <v>91</v>
      </c>
    </row>
    <row r="9" spans="1:10" ht="28" x14ac:dyDescent="0.3">
      <c r="A9" s="7" t="s">
        <v>90</v>
      </c>
      <c r="B9" s="79"/>
      <c r="C9" s="22" t="s">
        <v>78</v>
      </c>
      <c r="D9" s="31" t="s">
        <v>1</v>
      </c>
      <c r="E9" s="7" t="s">
        <v>16</v>
      </c>
      <c r="F9" s="23" t="s">
        <v>1</v>
      </c>
      <c r="G9" s="23" t="s">
        <v>1</v>
      </c>
      <c r="I9" s="48"/>
      <c r="J9" s="1" t="s">
        <v>89</v>
      </c>
    </row>
    <row r="10" spans="1:10" ht="28" x14ac:dyDescent="0.3">
      <c r="A10" s="7" t="s">
        <v>88</v>
      </c>
      <c r="B10" s="79"/>
      <c r="C10" s="22" t="s">
        <v>78</v>
      </c>
      <c r="D10" s="31" t="s">
        <v>1</v>
      </c>
      <c r="E10" s="7" t="s">
        <v>16</v>
      </c>
      <c r="F10" s="23" t="s">
        <v>1</v>
      </c>
      <c r="G10" s="23" t="s">
        <v>1</v>
      </c>
      <c r="I10" s="47"/>
      <c r="J10" s="1" t="s">
        <v>87</v>
      </c>
    </row>
    <row r="11" spans="1:10" ht="28" x14ac:dyDescent="0.3">
      <c r="A11" s="7" t="s">
        <v>86</v>
      </c>
      <c r="B11" s="79"/>
      <c r="C11" s="22" t="s">
        <v>78</v>
      </c>
      <c r="D11" s="31" t="s">
        <v>1</v>
      </c>
      <c r="E11" s="7" t="s">
        <v>16</v>
      </c>
      <c r="F11" s="23" t="s">
        <v>1</v>
      </c>
      <c r="G11" s="23" t="s">
        <v>1</v>
      </c>
      <c r="I11" s="46"/>
      <c r="J11" s="1" t="s">
        <v>85</v>
      </c>
    </row>
    <row r="12" spans="1:10" ht="28" x14ac:dyDescent="0.3">
      <c r="A12" s="7" t="s">
        <v>84</v>
      </c>
      <c r="B12" s="79"/>
      <c r="C12" s="22" t="s">
        <v>78</v>
      </c>
      <c r="D12" s="31" t="s">
        <v>1</v>
      </c>
      <c r="E12" s="7" t="s">
        <v>16</v>
      </c>
      <c r="F12" s="23" t="s">
        <v>1</v>
      </c>
      <c r="G12" s="23" t="s">
        <v>1</v>
      </c>
    </row>
    <row r="13" spans="1:10" ht="28" x14ac:dyDescent="0.3">
      <c r="A13" s="24" t="s">
        <v>83</v>
      </c>
      <c r="B13" s="80"/>
      <c r="C13" s="44" t="s">
        <v>78</v>
      </c>
      <c r="D13" s="31" t="s">
        <v>1</v>
      </c>
      <c r="E13" s="7" t="s">
        <v>16</v>
      </c>
      <c r="F13" s="23" t="s">
        <v>1</v>
      </c>
      <c r="G13" s="23" t="s">
        <v>1</v>
      </c>
    </row>
    <row r="14" spans="1:10" ht="28" x14ac:dyDescent="0.3">
      <c r="A14" s="24" t="s">
        <v>82</v>
      </c>
      <c r="B14" s="45"/>
      <c r="C14" s="44" t="s">
        <v>78</v>
      </c>
      <c r="D14" s="31" t="s">
        <v>1</v>
      </c>
      <c r="E14" s="7" t="s">
        <v>16</v>
      </c>
      <c r="F14" s="23" t="s">
        <v>1</v>
      </c>
      <c r="G14" s="23" t="s">
        <v>1</v>
      </c>
    </row>
    <row r="15" spans="1:10" ht="28" x14ac:dyDescent="0.3">
      <c r="A15" s="24" t="s">
        <v>81</v>
      </c>
      <c r="B15" s="45"/>
      <c r="C15" s="44" t="s">
        <v>78</v>
      </c>
      <c r="D15" s="31" t="s">
        <v>1</v>
      </c>
      <c r="E15" s="7" t="s">
        <v>16</v>
      </c>
      <c r="F15" s="23" t="s">
        <v>1</v>
      </c>
      <c r="G15" s="23" t="s">
        <v>1</v>
      </c>
    </row>
    <row r="16" spans="1:10" ht="28" x14ac:dyDescent="0.3">
      <c r="A16" s="24" t="s">
        <v>80</v>
      </c>
      <c r="B16" s="45"/>
      <c r="C16" s="44" t="s">
        <v>78</v>
      </c>
      <c r="D16" s="31" t="s">
        <v>1</v>
      </c>
      <c r="E16" s="7" t="s">
        <v>16</v>
      </c>
      <c r="F16" s="23" t="s">
        <v>1</v>
      </c>
      <c r="G16" s="23" t="s">
        <v>1</v>
      </c>
    </row>
    <row r="17" spans="1:7" ht="28" x14ac:dyDescent="0.3">
      <c r="A17" s="24" t="s">
        <v>79</v>
      </c>
      <c r="B17" s="45"/>
      <c r="C17" s="44" t="s">
        <v>78</v>
      </c>
      <c r="D17" s="31" t="s">
        <v>1</v>
      </c>
      <c r="E17" s="7" t="s">
        <v>16</v>
      </c>
      <c r="F17" s="23" t="s">
        <v>1</v>
      </c>
      <c r="G17" s="23" t="s">
        <v>1</v>
      </c>
    </row>
    <row r="18" spans="1:7" x14ac:dyDescent="0.3">
      <c r="A18" s="43" t="s">
        <v>77</v>
      </c>
      <c r="B18" s="81" t="s">
        <v>75</v>
      </c>
      <c r="C18" s="82"/>
      <c r="D18" s="83" t="s">
        <v>2</v>
      </c>
      <c r="E18" s="84"/>
      <c r="F18" s="84"/>
      <c r="G18" s="84"/>
    </row>
    <row r="19" spans="1:7" ht="56" x14ac:dyDescent="0.3">
      <c r="A19" s="24" t="s">
        <v>76</v>
      </c>
      <c r="B19" s="42" t="s">
        <v>75</v>
      </c>
      <c r="C19" s="8" t="s">
        <v>74</v>
      </c>
      <c r="D19" s="24" t="s">
        <v>1</v>
      </c>
      <c r="E19" s="24" t="s">
        <v>73</v>
      </c>
      <c r="F19" s="23" t="s">
        <v>1</v>
      </c>
      <c r="G19" s="23" t="s">
        <v>1</v>
      </c>
    </row>
    <row r="20" spans="1:7" x14ac:dyDescent="0.3">
      <c r="A20" s="41" t="s">
        <v>72</v>
      </c>
      <c r="B20" s="72" t="s">
        <v>70</v>
      </c>
      <c r="C20" s="73"/>
      <c r="D20" s="73"/>
      <c r="E20" s="73"/>
      <c r="F20" s="73"/>
      <c r="G20" s="40">
        <f>SUM(G21:G34)</f>
        <v>0.7</v>
      </c>
    </row>
    <row r="21" spans="1:7" x14ac:dyDescent="0.3">
      <c r="A21" s="9" t="s">
        <v>71</v>
      </c>
      <c r="B21" s="59" t="s">
        <v>70</v>
      </c>
      <c r="C21" s="8" t="s">
        <v>69</v>
      </c>
      <c r="D21" s="24" t="s">
        <v>1</v>
      </c>
      <c r="E21" s="6">
        <f>F21*7</f>
        <v>3500</v>
      </c>
      <c r="F21" s="7">
        <v>500</v>
      </c>
      <c r="G21" s="7">
        <v>0</v>
      </c>
    </row>
    <row r="22" spans="1:7" ht="30" customHeight="1" x14ac:dyDescent="0.3">
      <c r="A22" s="9" t="s">
        <v>68</v>
      </c>
      <c r="B22" s="60"/>
      <c r="C22" s="8" t="s">
        <v>67</v>
      </c>
      <c r="D22" s="24" t="s">
        <v>1</v>
      </c>
      <c r="E22" s="6" t="s">
        <v>3</v>
      </c>
      <c r="F22" s="6" t="s">
        <v>1</v>
      </c>
      <c r="G22" s="7">
        <v>0</v>
      </c>
    </row>
    <row r="23" spans="1:7" x14ac:dyDescent="0.3">
      <c r="A23" s="39" t="s">
        <v>66</v>
      </c>
      <c r="B23" s="60"/>
      <c r="C23" s="8" t="s">
        <v>65</v>
      </c>
      <c r="D23" s="24" t="s">
        <v>1</v>
      </c>
      <c r="E23" s="10">
        <f>F23*7</f>
        <v>7000</v>
      </c>
      <c r="F23" s="10">
        <v>1000</v>
      </c>
      <c r="G23" s="33">
        <v>0.3</v>
      </c>
    </row>
    <row r="24" spans="1:7" ht="28" x14ac:dyDescent="0.3">
      <c r="A24" s="39" t="s">
        <v>64</v>
      </c>
      <c r="B24" s="60"/>
      <c r="C24" s="8" t="s">
        <v>63</v>
      </c>
      <c r="D24" s="24" t="s">
        <v>1</v>
      </c>
      <c r="E24" s="10">
        <f>F24*7</f>
        <v>7000</v>
      </c>
      <c r="F24" s="10">
        <v>1000</v>
      </c>
      <c r="G24" s="33">
        <v>0.2</v>
      </c>
    </row>
    <row r="25" spans="1:7" x14ac:dyDescent="0.3">
      <c r="A25" s="39" t="s">
        <v>62</v>
      </c>
      <c r="B25" s="60"/>
      <c r="C25" s="8" t="s">
        <v>61</v>
      </c>
      <c r="D25" s="24" t="s">
        <v>1</v>
      </c>
      <c r="E25" s="10">
        <f>F25*7</f>
        <v>7000</v>
      </c>
      <c r="F25" s="10">
        <v>1000</v>
      </c>
      <c r="G25" s="33">
        <v>0.2</v>
      </c>
    </row>
    <row r="26" spans="1:7" ht="28" x14ac:dyDescent="0.3">
      <c r="A26" s="39" t="s">
        <v>60</v>
      </c>
      <c r="B26" s="60"/>
      <c r="C26" s="8" t="s">
        <v>59</v>
      </c>
      <c r="D26" s="24" t="s">
        <v>1</v>
      </c>
      <c r="E26" s="6" t="s">
        <v>3</v>
      </c>
      <c r="F26" s="6" t="s">
        <v>1</v>
      </c>
      <c r="G26" s="7">
        <v>0</v>
      </c>
    </row>
    <row r="27" spans="1:7" ht="28" x14ac:dyDescent="0.3">
      <c r="A27" s="39" t="s">
        <v>58</v>
      </c>
      <c r="B27" s="60"/>
      <c r="C27" s="8" t="s">
        <v>57</v>
      </c>
      <c r="D27" s="24" t="s">
        <v>1</v>
      </c>
      <c r="E27" s="7" t="s">
        <v>16</v>
      </c>
      <c r="F27" s="6" t="s">
        <v>1</v>
      </c>
      <c r="G27" s="23" t="s">
        <v>1</v>
      </c>
    </row>
    <row r="28" spans="1:7" ht="30" customHeight="1" x14ac:dyDescent="0.3">
      <c r="A28" s="39" t="s">
        <v>56</v>
      </c>
      <c r="B28" s="60"/>
      <c r="C28" s="8" t="s">
        <v>55</v>
      </c>
      <c r="D28" s="24" t="s">
        <v>1</v>
      </c>
      <c r="E28" s="6" t="s">
        <v>3</v>
      </c>
      <c r="F28" s="6" t="s">
        <v>1</v>
      </c>
      <c r="G28" s="7">
        <v>0</v>
      </c>
    </row>
    <row r="29" spans="1:7" ht="30" customHeight="1" x14ac:dyDescent="0.3">
      <c r="A29" s="39" t="s">
        <v>54</v>
      </c>
      <c r="B29" s="60"/>
      <c r="C29" s="8" t="s">
        <v>53</v>
      </c>
      <c r="D29" s="24" t="s">
        <v>1</v>
      </c>
      <c r="E29" s="6" t="s">
        <v>52</v>
      </c>
      <c r="F29" s="6" t="s">
        <v>1</v>
      </c>
      <c r="G29" s="7">
        <v>0</v>
      </c>
    </row>
    <row r="30" spans="1:7" ht="56.25" customHeight="1" x14ac:dyDescent="0.3">
      <c r="A30" s="39" t="s">
        <v>51</v>
      </c>
      <c r="B30" s="60"/>
      <c r="C30" s="8" t="s">
        <v>50</v>
      </c>
      <c r="D30" s="24" t="s">
        <v>1</v>
      </c>
      <c r="E30" s="7" t="s">
        <v>16</v>
      </c>
      <c r="F30" s="6" t="s">
        <v>1</v>
      </c>
      <c r="G30" s="7" t="s">
        <v>2</v>
      </c>
    </row>
    <row r="31" spans="1:7" ht="28" x14ac:dyDescent="0.3">
      <c r="A31" s="39" t="s">
        <v>49</v>
      </c>
      <c r="B31" s="60"/>
      <c r="C31" s="8" t="s">
        <v>48</v>
      </c>
      <c r="D31" s="24" t="s">
        <v>1</v>
      </c>
      <c r="E31" s="7" t="s">
        <v>16</v>
      </c>
      <c r="F31" s="6" t="s">
        <v>1</v>
      </c>
      <c r="G31" s="23" t="s">
        <v>1</v>
      </c>
    </row>
    <row r="32" spans="1:7" ht="28" x14ac:dyDescent="0.3">
      <c r="A32" s="39" t="s">
        <v>47</v>
      </c>
      <c r="B32" s="60"/>
      <c r="C32" s="8" t="s">
        <v>46</v>
      </c>
      <c r="D32" s="24" t="s">
        <v>1</v>
      </c>
      <c r="E32" s="7" t="s">
        <v>16</v>
      </c>
      <c r="F32" s="6" t="s">
        <v>1</v>
      </c>
      <c r="G32" s="23" t="s">
        <v>1</v>
      </c>
    </row>
    <row r="33" spans="1:7" ht="28" x14ac:dyDescent="0.3">
      <c r="A33" s="39" t="s">
        <v>45</v>
      </c>
      <c r="B33" s="60"/>
      <c r="C33" s="8" t="s">
        <v>44</v>
      </c>
      <c r="D33" s="24" t="s">
        <v>1</v>
      </c>
      <c r="E33" s="7" t="s">
        <v>16</v>
      </c>
      <c r="F33" s="6" t="s">
        <v>1</v>
      </c>
      <c r="G33" s="23" t="s">
        <v>1</v>
      </c>
    </row>
    <row r="34" spans="1:7" ht="28" x14ac:dyDescent="0.3">
      <c r="A34" s="39" t="s">
        <v>43</v>
      </c>
      <c r="B34" s="61"/>
      <c r="C34" s="8" t="s">
        <v>42</v>
      </c>
      <c r="D34" s="24" t="s">
        <v>1</v>
      </c>
      <c r="E34" s="7" t="s">
        <v>16</v>
      </c>
      <c r="F34" s="6" t="s">
        <v>1</v>
      </c>
      <c r="G34" s="23" t="s">
        <v>1</v>
      </c>
    </row>
    <row r="35" spans="1:7" ht="15" customHeight="1" x14ac:dyDescent="0.3">
      <c r="A35" s="38" t="s">
        <v>41</v>
      </c>
      <c r="B35" s="62" t="s">
        <v>39</v>
      </c>
      <c r="C35" s="62"/>
      <c r="D35" s="37"/>
      <c r="E35" s="36"/>
      <c r="F35" s="35"/>
      <c r="G35" s="34">
        <f>SUM(G36:G43)</f>
        <v>0.1</v>
      </c>
    </row>
    <row r="36" spans="1:7" ht="28" x14ac:dyDescent="0.3">
      <c r="A36" s="30" t="s">
        <v>40</v>
      </c>
      <c r="B36" s="63" t="s">
        <v>39</v>
      </c>
      <c r="C36" s="8" t="s">
        <v>38</v>
      </c>
      <c r="D36" s="24" t="s">
        <v>1</v>
      </c>
      <c r="E36" s="10">
        <f>F36*7</f>
        <v>7000</v>
      </c>
      <c r="F36" s="10">
        <v>1000</v>
      </c>
      <c r="G36" s="33">
        <v>0.1</v>
      </c>
    </row>
    <row r="37" spans="1:7" ht="84" customHeight="1" x14ac:dyDescent="0.3">
      <c r="A37" s="30" t="s">
        <v>37</v>
      </c>
      <c r="B37" s="64"/>
      <c r="C37" s="8" t="s">
        <v>36</v>
      </c>
      <c r="D37" s="24" t="s">
        <v>1</v>
      </c>
      <c r="E37" s="6" t="s">
        <v>3</v>
      </c>
      <c r="F37" s="6" t="s">
        <v>1</v>
      </c>
      <c r="G37" s="7">
        <v>0</v>
      </c>
    </row>
    <row r="38" spans="1:7" ht="84" customHeight="1" x14ac:dyDescent="0.3">
      <c r="A38" s="30" t="s">
        <v>35</v>
      </c>
      <c r="B38" s="64"/>
      <c r="C38" s="8" t="s">
        <v>34</v>
      </c>
      <c r="D38" s="24" t="s">
        <v>1</v>
      </c>
      <c r="E38" s="6" t="s">
        <v>3</v>
      </c>
      <c r="F38" s="6" t="s">
        <v>1</v>
      </c>
      <c r="G38" s="7">
        <v>0</v>
      </c>
    </row>
    <row r="39" spans="1:7" ht="28" x14ac:dyDescent="0.3">
      <c r="A39" s="30" t="s">
        <v>33</v>
      </c>
      <c r="B39" s="64"/>
      <c r="C39" s="32" t="s">
        <v>32</v>
      </c>
      <c r="D39" s="24" t="s">
        <v>1</v>
      </c>
      <c r="E39" s="7" t="s">
        <v>16</v>
      </c>
      <c r="F39" s="6" t="s">
        <v>1</v>
      </c>
      <c r="G39" s="23" t="s">
        <v>1</v>
      </c>
    </row>
    <row r="40" spans="1:7" ht="28" x14ac:dyDescent="0.3">
      <c r="A40" s="30" t="s">
        <v>31</v>
      </c>
      <c r="B40" s="64"/>
      <c r="C40" s="32" t="s">
        <v>30</v>
      </c>
      <c r="D40" s="24" t="s">
        <v>1</v>
      </c>
      <c r="E40" s="7" t="s">
        <v>16</v>
      </c>
      <c r="F40" s="6" t="s">
        <v>1</v>
      </c>
      <c r="G40" s="23" t="s">
        <v>1</v>
      </c>
    </row>
    <row r="41" spans="1:7" ht="84" customHeight="1" x14ac:dyDescent="0.3">
      <c r="A41" s="30" t="s">
        <v>29</v>
      </c>
      <c r="B41" s="64"/>
      <c r="C41" s="8" t="s">
        <v>28</v>
      </c>
      <c r="D41" s="24" t="s">
        <v>1</v>
      </c>
      <c r="E41" s="7" t="s">
        <v>16</v>
      </c>
      <c r="F41" s="6" t="s">
        <v>1</v>
      </c>
      <c r="G41" s="23" t="s">
        <v>1</v>
      </c>
    </row>
    <row r="42" spans="1:7" ht="28" x14ac:dyDescent="0.3">
      <c r="A42" s="30" t="s">
        <v>27</v>
      </c>
      <c r="B42" s="64"/>
      <c r="C42" s="8" t="s">
        <v>26</v>
      </c>
      <c r="D42" s="24" t="s">
        <v>1</v>
      </c>
      <c r="E42" s="6" t="s">
        <v>3</v>
      </c>
      <c r="F42" s="6" t="s">
        <v>1</v>
      </c>
      <c r="G42" s="7">
        <v>0</v>
      </c>
    </row>
    <row r="43" spans="1:7" ht="84" customHeight="1" x14ac:dyDescent="0.3">
      <c r="A43" s="30" t="s">
        <v>25</v>
      </c>
      <c r="B43" s="65"/>
      <c r="C43" s="8" t="s">
        <v>24</v>
      </c>
      <c r="D43" s="24" t="s">
        <v>1</v>
      </c>
      <c r="E43" s="7" t="s">
        <v>16</v>
      </c>
      <c r="F43" s="6" t="s">
        <v>1</v>
      </c>
      <c r="G43" s="23" t="s">
        <v>1</v>
      </c>
    </row>
    <row r="44" spans="1:7" x14ac:dyDescent="0.3">
      <c r="A44" s="29" t="s">
        <v>23</v>
      </c>
      <c r="B44" s="66" t="s">
        <v>22</v>
      </c>
      <c r="C44" s="67"/>
      <c r="D44" s="28"/>
      <c r="E44" s="27"/>
      <c r="F44" s="26"/>
      <c r="G44" s="25">
        <f>SUM(G45:G46)</f>
        <v>0</v>
      </c>
    </row>
    <row r="45" spans="1:7" ht="28" x14ac:dyDescent="0.3">
      <c r="A45" s="9" t="s">
        <v>21</v>
      </c>
      <c r="B45" s="68" t="s">
        <v>20</v>
      </c>
      <c r="C45" s="8" t="s">
        <v>19</v>
      </c>
      <c r="D45" s="24" t="s">
        <v>1</v>
      </c>
      <c r="E45" s="7" t="s">
        <v>16</v>
      </c>
      <c r="F45" s="6" t="s">
        <v>1</v>
      </c>
      <c r="G45" s="23" t="s">
        <v>1</v>
      </c>
    </row>
    <row r="46" spans="1:7" ht="28" x14ac:dyDescent="0.3">
      <c r="A46" s="9" t="s">
        <v>18</v>
      </c>
      <c r="B46" s="69"/>
      <c r="C46" s="8" t="s">
        <v>17</v>
      </c>
      <c r="D46" s="24" t="s">
        <v>1</v>
      </c>
      <c r="E46" s="7" t="s">
        <v>16</v>
      </c>
      <c r="F46" s="6" t="s">
        <v>1</v>
      </c>
      <c r="G46" s="23" t="s">
        <v>1</v>
      </c>
    </row>
    <row r="47" spans="1:7" x14ac:dyDescent="0.3">
      <c r="A47" s="21" t="s">
        <v>15</v>
      </c>
      <c r="B47" s="70" t="s">
        <v>13</v>
      </c>
      <c r="C47" s="71"/>
      <c r="D47" s="20"/>
      <c r="E47" s="19"/>
      <c r="F47" s="18"/>
      <c r="G47" s="17">
        <f>SUM(G48:G49)</f>
        <v>0.1</v>
      </c>
    </row>
    <row r="48" spans="1:7" x14ac:dyDescent="0.3">
      <c r="A48" s="9" t="s">
        <v>14</v>
      </c>
      <c r="B48" s="53" t="s">
        <v>13</v>
      </c>
      <c r="C48" s="16" t="s">
        <v>12</v>
      </c>
      <c r="D48" s="7" t="s">
        <v>1</v>
      </c>
      <c r="E48" s="4">
        <f>F48*7</f>
        <v>3500</v>
      </c>
      <c r="F48" s="4">
        <v>500</v>
      </c>
      <c r="G48" s="15">
        <v>0.05</v>
      </c>
    </row>
    <row r="49" spans="1:7" ht="173.15" customHeight="1" x14ac:dyDescent="0.3">
      <c r="A49" s="9" t="s">
        <v>11</v>
      </c>
      <c r="B49" s="54"/>
      <c r="C49" s="16" t="s">
        <v>10</v>
      </c>
      <c r="D49" s="7" t="s">
        <v>1</v>
      </c>
      <c r="E49" s="4">
        <f>F49*7</f>
        <v>3500</v>
      </c>
      <c r="F49" s="4">
        <v>500</v>
      </c>
      <c r="G49" s="15">
        <v>0.05</v>
      </c>
    </row>
    <row r="50" spans="1:7" x14ac:dyDescent="0.3">
      <c r="A50" s="12" t="s">
        <v>9</v>
      </c>
      <c r="B50" s="55" t="s">
        <v>7</v>
      </c>
      <c r="C50" s="56"/>
      <c r="D50" s="14"/>
      <c r="E50" s="13"/>
      <c r="F50" s="12"/>
      <c r="G50" s="11">
        <f>SUM(G51:G52)</f>
        <v>0.1</v>
      </c>
    </row>
    <row r="51" spans="1:7" x14ac:dyDescent="0.3">
      <c r="A51" s="9" t="s">
        <v>8</v>
      </c>
      <c r="B51" s="57" t="s">
        <v>7</v>
      </c>
      <c r="C51" s="8" t="s">
        <v>6</v>
      </c>
      <c r="D51" s="7" t="s">
        <v>1</v>
      </c>
      <c r="E51" s="10">
        <f>F51*7</f>
        <v>7000</v>
      </c>
      <c r="F51" s="10">
        <v>1000</v>
      </c>
      <c r="G51" s="5">
        <v>0.1</v>
      </c>
    </row>
    <row r="52" spans="1:7" ht="28" x14ac:dyDescent="0.3">
      <c r="A52" s="9" t="s">
        <v>5</v>
      </c>
      <c r="B52" s="57"/>
      <c r="C52" s="8" t="s">
        <v>4</v>
      </c>
      <c r="D52" s="7" t="s">
        <v>1</v>
      </c>
      <c r="E52" s="6" t="s">
        <v>3</v>
      </c>
      <c r="F52" s="4" t="s">
        <v>2</v>
      </c>
      <c r="G52" s="5" t="s">
        <v>1</v>
      </c>
    </row>
    <row r="53" spans="1:7" ht="15.5" x14ac:dyDescent="0.3">
      <c r="A53" s="58" t="s">
        <v>0</v>
      </c>
      <c r="B53" s="58"/>
      <c r="C53" s="58"/>
      <c r="D53" s="58"/>
      <c r="E53" s="58"/>
      <c r="F53" s="58"/>
      <c r="G53" s="3">
        <f>SUM(G20+G50+G47+G44+G35)</f>
        <v>0.99999999999999989</v>
      </c>
    </row>
  </sheetData>
  <autoFilter ref="A1:G53" xr:uid="{858DDA65-5164-4EED-9541-8C619BAA6AFE}"/>
  <mergeCells count="16">
    <mergeCell ref="B20:F20"/>
    <mergeCell ref="B2:C2"/>
    <mergeCell ref="D2:G2"/>
    <mergeCell ref="B3:B13"/>
    <mergeCell ref="B18:C18"/>
    <mergeCell ref="D18:G18"/>
    <mergeCell ref="B48:B49"/>
    <mergeCell ref="B50:C50"/>
    <mergeCell ref="B51:B52"/>
    <mergeCell ref="A53:F53"/>
    <mergeCell ref="B21:B34"/>
    <mergeCell ref="B35:C35"/>
    <mergeCell ref="B36:B43"/>
    <mergeCell ref="B44:C44"/>
    <mergeCell ref="B45:B46"/>
    <mergeCell ref="B47:C4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 2 AA Complex Care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JEAN, Laura (NHS DEVON ICB - 15N)</dc:creator>
  <cp:lastModifiedBy>Lee Bowerman</cp:lastModifiedBy>
  <dcterms:created xsi:type="dcterms:W3CDTF">2026-08-14T15:02:39Z</dcterms:created>
  <dcterms:modified xsi:type="dcterms:W3CDTF">2026-09-01T12:18:10Z</dcterms:modified>
</cp:coreProperties>
</file>